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封面" sheetId="8" r:id="rId1"/>
    <sheet name="表6-1.汕尾市城区2022年财政专户资金预算收支总表" sheetId="2" r:id="rId2"/>
    <sheet name="表6-2.汕尾市城区2022年财政专户资金预算收入执行情况表" sheetId="3" r:id="rId3"/>
    <sheet name="表6-3.汕尾市城区2022年财政专户资金预算支出执行情况表" sheetId="4" r:id="rId4"/>
    <sheet name="表6-4.汕尾市城区2023年财政专户资金预算收支总表" sheetId="5" r:id="rId5"/>
    <sheet name="表6-5.汕尾市城区2023年财政专户资金预算收入表" sheetId="6" r:id="rId6"/>
    <sheet name="表6-6.汕尾市城区2023年财政专户资金预算支出表" sheetId="7" r:id="rId7"/>
  </sheets>
  <externalReferences>
    <externalReference r:id="rId8"/>
    <externalReference r:id="rId9"/>
  </externalReferences>
  <definedNames>
    <definedName name="Database">#REF!</definedName>
    <definedName name="_xlnm.Print_Area">#N/A</definedName>
    <definedName name="quan">#REF!</definedName>
    <definedName name="X">[1]投入!#REF!</definedName>
    <definedName name="表8类级科目">[1]投入!#REF!</definedName>
    <definedName name="重点投入">[1]投入!#REF!</definedName>
    <definedName name="单位编码">[2]基础信息!$B$2:$B$202</definedName>
    <definedName name="单位名称">#REF!</definedName>
    <definedName name="功能科目编码">#REF!</definedName>
    <definedName name="股室">#REF!</definedName>
    <definedName name="经济分类编码">#REF!</definedName>
    <definedName name="来源类型">#REF!</definedName>
    <definedName name="项目类别">#REF!</definedName>
    <definedName name="资金性质">#REF!</definedName>
    <definedName name="_xlnm.Print_Area" localSheetId="1">'表6-1.汕尾市城区2022年财政专户资金预算收支总表'!$A$1:$D$22</definedName>
    <definedName name="Database" localSheetId="1">#REF!</definedName>
    <definedName name="quan" localSheetId="1">#REF!</definedName>
    <definedName name="X" localSheetId="1">[1]投入!#REF!</definedName>
    <definedName name="表8类级科目" localSheetId="1">[1]投入!#REF!</definedName>
    <definedName name="重点投入" localSheetId="1">[1]投入!#REF!</definedName>
    <definedName name="_xlnm.Print_Area" localSheetId="2">'表6-2.汕尾市城区2022年财政专户资金预算收入执行情况表'!$A$1:$E$10</definedName>
    <definedName name="Database" localSheetId="2">#REF!</definedName>
    <definedName name="_xlnm.Print_Titles" localSheetId="2">'表6-2.汕尾市城区2022年财政专户资金预算收入执行情况表'!$1:$4</definedName>
    <definedName name="quan" localSheetId="2">#REF!</definedName>
    <definedName name="X" localSheetId="2">[1]投入!#REF!</definedName>
    <definedName name="表8类级科目" localSheetId="2">[1]投入!#REF!</definedName>
    <definedName name="重点投入" localSheetId="2">[1]投入!#REF!</definedName>
    <definedName name="_xlnm.Print_Area" localSheetId="3">'表6-3.汕尾市城区2022年财政专户资金预算支出执行情况表'!$A$1:$E$22</definedName>
    <definedName name="_xlnm._FilterDatabase" localSheetId="3" hidden="1">'表6-3.汕尾市城区2022年财政专户资金预算支出执行情况表'!$A$4:$E$21</definedName>
    <definedName name="Database" localSheetId="3">#REF!</definedName>
    <definedName name="_xlnm.Print_Titles" localSheetId="3">'表6-3.汕尾市城区2022年财政专户资金预算支出执行情况表'!$1:$4</definedName>
    <definedName name="quan" localSheetId="3">#REF!</definedName>
    <definedName name="X" localSheetId="3">[1]投入!#REF!</definedName>
    <definedName name="表8类级科目" localSheetId="3">[1]投入!#REF!</definedName>
    <definedName name="重点投入" localSheetId="3">[1]投入!#REF!</definedName>
    <definedName name="_xlnm.Print_Area" localSheetId="4">'表6-4.汕尾市城区2023年财政专户资金预算收支总表'!$A$1:$D$22</definedName>
    <definedName name="Database" localSheetId="4">#REF!</definedName>
    <definedName name="quan" localSheetId="4">#REF!</definedName>
    <definedName name="X" localSheetId="4">[1]投入!#REF!</definedName>
    <definedName name="表8类级科目" localSheetId="4">[1]投入!#REF!</definedName>
    <definedName name="重点投入" localSheetId="4">[1]投入!#REF!</definedName>
    <definedName name="_xlnm.Print_Area" localSheetId="5">'表6-5.汕尾市城区2023年财政专户资金预算收入表'!$A$1:$E$10</definedName>
    <definedName name="Database" localSheetId="5">#REF!</definedName>
    <definedName name="_xlnm.Print_Titles" localSheetId="5">'表6-5.汕尾市城区2023年财政专户资金预算收入表'!$1:$4</definedName>
    <definedName name="quan" localSheetId="5">#REF!</definedName>
    <definedName name="X" localSheetId="5">[1]投入!#REF!</definedName>
    <definedName name="表8类级科目" localSheetId="5">[1]投入!#REF!</definedName>
    <definedName name="重点投入" localSheetId="5">[1]投入!#REF!</definedName>
    <definedName name="_xlnm.Print_Area" localSheetId="6">'表6-6.汕尾市城区2023年财政专户资金预算支出表'!$A$1:$C$22</definedName>
    <definedName name="Database" localSheetId="6">#REF!</definedName>
    <definedName name="_xlnm.Print_Titles" localSheetId="6">'表6-6.汕尾市城区2023年财政专户资金预算支出表'!$1:$4</definedName>
    <definedName name="quan" localSheetId="6">#REF!</definedName>
    <definedName name="X" localSheetId="6">[1]投入!#REF!</definedName>
    <definedName name="表8类级科目" localSheetId="6">[1]投入!#REF!</definedName>
    <definedName name="重点投入" localSheetId="6">[1]投入!#REF!</definedName>
  </definedNames>
  <calcPr calcId="144525"/>
</workbook>
</file>

<file path=xl/sharedStrings.xml><?xml version="1.0" encoding="utf-8"?>
<sst xmlns="http://schemas.openxmlformats.org/spreadsheetml/2006/main" count="140" uniqueCount="52">
  <si>
    <t xml:space="preserve"> 附件6</t>
  </si>
  <si>
    <t xml:space="preserve">  </t>
  </si>
  <si>
    <t>汕尾市城区2022-2023年财政专户资金预算
情况表</t>
  </si>
  <si>
    <t>编制单位：汕尾市城区财政局</t>
  </si>
  <si>
    <t>表6-1</t>
  </si>
  <si>
    <t>汕尾市城区2022年财政专户资金预算收支总表</t>
  </si>
  <si>
    <t>金额单位：万元</t>
  </si>
  <si>
    <t>项    目</t>
  </si>
  <si>
    <t>执行数</t>
  </si>
  <si>
    <t>一、财政专户管理资金收入合计</t>
  </si>
  <si>
    <t>一、财政专户管理资金支出合计</t>
  </si>
  <si>
    <t>（一）行政事业性收费收入（教育收费）</t>
  </si>
  <si>
    <t xml:space="preserve">  （一）一般公共服务支出</t>
  </si>
  <si>
    <t>（二）其他收入</t>
  </si>
  <si>
    <t xml:space="preserve">  （二）外交支出</t>
  </si>
  <si>
    <t>二、动用结余收入</t>
  </si>
  <si>
    <t xml:space="preserve">  （三）公共安全支出</t>
  </si>
  <si>
    <t xml:space="preserve">  （四）教育支出</t>
  </si>
  <si>
    <t xml:space="preserve">  （五）文化旅游体育与传媒支出</t>
  </si>
  <si>
    <t xml:space="preserve">  （六）社会保障和就业支出</t>
  </si>
  <si>
    <t xml:space="preserve">  （七）卫生健康支出</t>
  </si>
  <si>
    <t xml:space="preserve">  （八）节能环保支出</t>
  </si>
  <si>
    <t xml:space="preserve">  （九）城乡社区支出</t>
  </si>
  <si>
    <t xml:space="preserve">  （十）农林水支出</t>
  </si>
  <si>
    <t xml:space="preserve">  （十一）交通运输支出</t>
  </si>
  <si>
    <t xml:space="preserve">  （十二）自然资源海洋气象等支出</t>
  </si>
  <si>
    <t xml:space="preserve">  （十三）住房保障支出</t>
  </si>
  <si>
    <t xml:space="preserve">  （十四）其他支出</t>
  </si>
  <si>
    <t>二、调出资金</t>
  </si>
  <si>
    <t>三、年终结余</t>
  </si>
  <si>
    <t>收入总计</t>
  </si>
  <si>
    <t>支出总计</t>
  </si>
  <si>
    <t>表6-2</t>
  </si>
  <si>
    <t>汕尾市城区2022年财政专户资金预算收入执行情况表</t>
  </si>
  <si>
    <t>（调整）预算数</t>
  </si>
  <si>
    <t>执行数为
（调整）预算数的%</t>
  </si>
  <si>
    <t>执行数为
上年执行数的%</t>
  </si>
  <si>
    <t>表6-3</t>
  </si>
  <si>
    <t>汕尾市城区2022年财政专户资金预算支出执行情况表</t>
  </si>
  <si>
    <t>项目</t>
  </si>
  <si>
    <t>表6-4</t>
  </si>
  <si>
    <t>汕尾市城区2023年财政专户资金预算收支总表</t>
  </si>
  <si>
    <t>2023年预算数</t>
  </si>
  <si>
    <t>表6-5</t>
  </si>
  <si>
    <t>汕尾市城区2023年财政专户资金预算收入表</t>
  </si>
  <si>
    <t>2022年（调整）预算数</t>
  </si>
  <si>
    <t>2022年执行数</t>
  </si>
  <si>
    <t>2023年预算数为上年执行
数的%</t>
  </si>
  <si>
    <t>表6-6</t>
  </si>
  <si>
    <t>汕尾市城区2023年财政专户资金预算支出表</t>
  </si>
  <si>
    <t>2022年（调整）
预算数</t>
  </si>
  <si>
    <t xml:space="preserve">         支出总计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</si>
</sst>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%"/>
  </numFmts>
  <fonts count="38">
    <font>
      <sz val="10"/>
      <name val="Arial"/>
      <charset val="134"/>
    </font>
    <font>
      <sz val="10"/>
      <color theme="1"/>
      <name val="黑体"/>
      <charset val="134"/>
    </font>
    <font>
      <sz val="12"/>
      <color theme="1"/>
      <name val="宋体"/>
      <charset val="134"/>
    </font>
    <font>
      <sz val="10"/>
      <color theme="1"/>
      <name val="Arial"/>
      <charset val="134"/>
    </font>
    <font>
      <sz val="10"/>
      <color theme="1"/>
      <name val="宋体"/>
      <charset val="134"/>
    </font>
    <font>
      <sz val="16"/>
      <color theme="1"/>
      <name val="方正小标宋简体"/>
      <charset val="134"/>
    </font>
    <font>
      <b/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黑体"/>
      <charset val="134"/>
    </font>
    <font>
      <sz val="12"/>
      <name val="宋体"/>
      <charset val="134"/>
    </font>
    <font>
      <sz val="14"/>
      <name val="黑体"/>
      <charset val="134"/>
    </font>
    <font>
      <sz val="12"/>
      <name val="黑体"/>
      <charset val="134"/>
    </font>
    <font>
      <sz val="26"/>
      <name val="方正小标宋_GBK"/>
      <charset val="134"/>
    </font>
    <font>
      <sz val="16"/>
      <name val="黑体"/>
      <charset val="134"/>
    </font>
    <font>
      <sz val="16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20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/>
    <xf numFmtId="42" fontId="16" fillId="0" borderId="0" applyFon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4" borderId="10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0" fillId="0" borderId="0"/>
    <xf numFmtId="0" fontId="20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/>
    <xf numFmtId="9" fontId="1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8" borderId="11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0" fillId="13" borderId="14" applyNumberFormat="0" applyAlignment="0" applyProtection="0">
      <alignment vertical="center"/>
    </xf>
    <xf numFmtId="0" fontId="31" fillId="13" borderId="10" applyNumberFormat="0" applyAlignment="0" applyProtection="0">
      <alignment vertical="center"/>
    </xf>
    <xf numFmtId="0" fontId="32" fillId="14" borderId="15" applyNumberFormat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10" fillId="0" borderId="0"/>
    <xf numFmtId="0" fontId="3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0" fillId="0" borderId="0"/>
    <xf numFmtId="0" fontId="0" fillId="0" borderId="0"/>
    <xf numFmtId="0" fontId="10" fillId="0" borderId="0"/>
  </cellStyleXfs>
  <cellXfs count="114">
    <xf numFmtId="0" fontId="0" fillId="0" borderId="0" xfId="0"/>
    <xf numFmtId="0" fontId="1" fillId="2" borderId="0" xfId="56" applyFont="1" applyFill="1" applyBorder="1" applyAlignment="1"/>
    <xf numFmtId="0" fontId="2" fillId="2" borderId="0" xfId="36" applyFont="1" applyFill="1" applyAlignment="1">
      <alignment vertical="center"/>
    </xf>
    <xf numFmtId="0" fontId="3" fillId="2" borderId="0" xfId="56" applyFont="1" applyFill="1" applyBorder="1" applyAlignment="1"/>
    <xf numFmtId="176" fontId="3" fillId="2" borderId="0" xfId="56" applyNumberFormat="1" applyFont="1" applyFill="1" applyBorder="1" applyAlignment="1">
      <alignment horizontal="center"/>
    </xf>
    <xf numFmtId="0" fontId="3" fillId="0" borderId="0" xfId="56" applyFont="1" applyFill="1" applyBorder="1" applyAlignment="1"/>
    <xf numFmtId="0" fontId="2" fillId="0" borderId="0" xfId="30" applyFont="1" applyFill="1" applyAlignment="1">
      <alignment vertical="center" wrapText="1"/>
    </xf>
    <xf numFmtId="176" fontId="4" fillId="0" borderId="0" xfId="42" applyNumberFormat="1" applyFont="1" applyFill="1" applyBorder="1" applyAlignment="1" applyProtection="1">
      <alignment horizontal="center" vertical="center"/>
      <protection locked="0"/>
    </xf>
    <xf numFmtId="0" fontId="5" fillId="0" borderId="0" xfId="30" applyFont="1" applyFill="1" applyBorder="1" applyAlignment="1">
      <alignment horizontal="center" vertical="center" wrapText="1"/>
    </xf>
    <xf numFmtId="176" fontId="5" fillId="0" borderId="0" xfId="30" applyNumberFormat="1" applyFont="1" applyFill="1" applyBorder="1" applyAlignment="1">
      <alignment horizontal="center" vertical="center" wrapText="1"/>
    </xf>
    <xf numFmtId="176" fontId="5" fillId="0" borderId="0" xfId="30" applyNumberFormat="1" applyFont="1" applyFill="1" applyAlignment="1">
      <alignment horizontal="center" vertical="center" wrapText="1"/>
    </xf>
    <xf numFmtId="177" fontId="4" fillId="0" borderId="0" xfId="42" applyNumberFormat="1" applyFont="1" applyFill="1" applyBorder="1" applyAlignment="1" applyProtection="1">
      <alignment horizontal="left" vertical="center" indent="2"/>
      <protection locked="0"/>
    </xf>
    <xf numFmtId="0" fontId="1" fillId="0" borderId="1" xfId="36" applyFont="1" applyFill="1" applyBorder="1" applyAlignment="1">
      <alignment horizontal="center" vertical="center"/>
    </xf>
    <xf numFmtId="176" fontId="1" fillId="0" borderId="2" xfId="36" applyNumberFormat="1" applyFont="1" applyFill="1" applyBorder="1" applyAlignment="1">
      <alignment horizontal="center" vertical="center" wrapText="1"/>
    </xf>
    <xf numFmtId="176" fontId="1" fillId="0" borderId="1" xfId="36" applyNumberFormat="1" applyFont="1" applyFill="1" applyBorder="1" applyAlignment="1">
      <alignment horizontal="center" vertical="center" wrapText="1"/>
    </xf>
    <xf numFmtId="0" fontId="6" fillId="0" borderId="0" xfId="55" applyFont="1" applyFill="1" applyBorder="1" applyAlignment="1">
      <alignment horizontal="left" vertical="center"/>
    </xf>
    <xf numFmtId="176" fontId="7" fillId="0" borderId="3" xfId="36" applyNumberFormat="1" applyFont="1" applyFill="1" applyBorder="1" applyAlignment="1">
      <alignment horizontal="right" vertical="center"/>
    </xf>
    <xf numFmtId="176" fontId="7" fillId="0" borderId="4" xfId="36" applyNumberFormat="1" applyFont="1" applyFill="1" applyBorder="1" applyAlignment="1">
      <alignment horizontal="right" vertical="center"/>
    </xf>
    <xf numFmtId="0" fontId="4" fillId="0" borderId="0" xfId="55" applyFont="1" applyFill="1" applyBorder="1" applyAlignment="1">
      <alignment horizontal="justify" vertical="center"/>
    </xf>
    <xf numFmtId="176" fontId="8" fillId="0" borderId="3" xfId="36" applyNumberFormat="1" applyFont="1" applyFill="1" applyBorder="1" applyAlignment="1">
      <alignment horizontal="right" vertical="center"/>
    </xf>
    <xf numFmtId="176" fontId="8" fillId="0" borderId="4" xfId="36" applyNumberFormat="1" applyFont="1" applyFill="1" applyBorder="1" applyAlignment="1">
      <alignment horizontal="right" vertical="center"/>
    </xf>
    <xf numFmtId="0" fontId="4" fillId="0" borderId="0" xfId="56" applyFont="1" applyFill="1" applyBorder="1" applyAlignment="1">
      <alignment horizontal="justify" vertical="center"/>
    </xf>
    <xf numFmtId="0" fontId="4" fillId="0" borderId="0" xfId="56" applyFont="1" applyFill="1" applyBorder="1" applyAlignment="1"/>
    <xf numFmtId="0" fontId="2" fillId="2" borderId="0" xfId="36" applyFont="1" applyFill="1" applyBorder="1" applyAlignment="1">
      <alignment vertical="center"/>
    </xf>
    <xf numFmtId="1" fontId="6" fillId="0" borderId="5" xfId="36" applyNumberFormat="1" applyFont="1" applyFill="1" applyBorder="1" applyAlignment="1" applyProtection="1">
      <alignment vertical="center"/>
      <protection locked="0"/>
    </xf>
    <xf numFmtId="176" fontId="8" fillId="0" borderId="6" xfId="36" applyNumberFormat="1" applyFont="1" applyFill="1" applyBorder="1" applyAlignment="1">
      <alignment horizontal="right" vertical="center"/>
    </xf>
    <xf numFmtId="0" fontId="1" fillId="0" borderId="0" xfId="56" applyFont="1" applyFill="1" applyBorder="1" applyAlignment="1"/>
    <xf numFmtId="177" fontId="2" fillId="0" borderId="0" xfId="30" applyNumberFormat="1" applyFont="1" applyFill="1" applyAlignment="1">
      <alignment horizontal="center" vertical="center"/>
    </xf>
    <xf numFmtId="178" fontId="2" fillId="0" borderId="0" xfId="30" applyNumberFormat="1" applyFont="1" applyFill="1" applyAlignment="1">
      <alignment vertical="center"/>
    </xf>
    <xf numFmtId="0" fontId="5" fillId="0" borderId="0" xfId="30" applyFont="1" applyFill="1" applyAlignment="1">
      <alignment horizontal="center" vertical="center" wrapText="1"/>
    </xf>
    <xf numFmtId="177" fontId="5" fillId="0" borderId="0" xfId="30" applyNumberFormat="1" applyFont="1" applyFill="1" applyAlignment="1">
      <alignment horizontal="center" vertical="center"/>
    </xf>
    <xf numFmtId="0" fontId="5" fillId="0" borderId="0" xfId="30" applyFont="1" applyFill="1" applyAlignment="1">
      <alignment horizontal="center" vertical="center"/>
    </xf>
    <xf numFmtId="0" fontId="4" fillId="0" borderId="0" xfId="30" applyFont="1" applyFill="1" applyAlignment="1">
      <alignment vertical="center" wrapText="1"/>
    </xf>
    <xf numFmtId="177" fontId="4" fillId="0" borderId="0" xfId="30" applyNumberFormat="1" applyFont="1" applyFill="1" applyAlignment="1">
      <alignment horizontal="center" vertical="center"/>
    </xf>
    <xf numFmtId="178" fontId="8" fillId="0" borderId="0" xfId="30" applyNumberFormat="1" applyFont="1" applyFill="1" applyAlignment="1">
      <alignment horizontal="right"/>
    </xf>
    <xf numFmtId="0" fontId="1" fillId="0" borderId="1" xfId="30" applyFont="1" applyFill="1" applyBorder="1" applyAlignment="1">
      <alignment horizontal="center" vertical="center" wrapText="1"/>
    </xf>
    <xf numFmtId="177" fontId="1" fillId="0" borderId="2" xfId="30" applyNumberFormat="1" applyFont="1" applyFill="1" applyBorder="1" applyAlignment="1">
      <alignment horizontal="center" vertical="center" wrapText="1"/>
    </xf>
    <xf numFmtId="178" fontId="1" fillId="0" borderId="1" xfId="30" applyNumberFormat="1" applyFont="1" applyFill="1" applyBorder="1" applyAlignment="1">
      <alignment horizontal="center" vertical="center" wrapText="1"/>
    </xf>
    <xf numFmtId="0" fontId="6" fillId="0" borderId="0" xfId="55" applyFont="1" applyFill="1" applyBorder="1" applyAlignment="1">
      <alignment horizontal="left" vertical="center" wrapText="1"/>
    </xf>
    <xf numFmtId="176" fontId="6" fillId="0" borderId="7" xfId="30" applyNumberFormat="1" applyFont="1" applyFill="1" applyBorder="1" applyAlignment="1">
      <alignment horizontal="right" vertical="center" wrapText="1"/>
    </xf>
    <xf numFmtId="10" fontId="6" fillId="0" borderId="0" xfId="19" applyNumberFormat="1" applyFont="1" applyFill="1" applyBorder="1" applyAlignment="1">
      <alignment horizontal="right" vertical="center"/>
    </xf>
    <xf numFmtId="0" fontId="4" fillId="0" borderId="0" xfId="55" applyFont="1" applyFill="1" applyBorder="1" applyAlignment="1">
      <alignment horizontal="left" vertical="center" wrapText="1" indent="2"/>
    </xf>
    <xf numFmtId="176" fontId="4" fillId="0" borderId="3" xfId="30" applyNumberFormat="1" applyFont="1" applyFill="1" applyBorder="1" applyAlignment="1">
      <alignment horizontal="right" vertical="center" wrapText="1"/>
    </xf>
    <xf numFmtId="176" fontId="4" fillId="0" borderId="3" xfId="19" applyNumberFormat="1" applyFont="1" applyFill="1" applyBorder="1" applyAlignment="1">
      <alignment horizontal="right" vertical="center"/>
    </xf>
    <xf numFmtId="10" fontId="4" fillId="0" borderId="0" xfId="19" applyNumberFormat="1" applyFont="1" applyFill="1" applyBorder="1" applyAlignment="1">
      <alignment horizontal="right" vertical="center"/>
    </xf>
    <xf numFmtId="0" fontId="4" fillId="0" borderId="0" xfId="55" applyFont="1" applyFill="1" applyBorder="1" applyAlignment="1">
      <alignment horizontal="left" vertical="center" indent="2"/>
    </xf>
    <xf numFmtId="10" fontId="4" fillId="0" borderId="0" xfId="30" applyNumberFormat="1" applyFont="1" applyFill="1" applyBorder="1" applyAlignment="1" applyProtection="1">
      <alignment horizontal="right" vertical="center"/>
      <protection locked="0"/>
    </xf>
    <xf numFmtId="0" fontId="4" fillId="0" borderId="0" xfId="30" applyFont="1" applyFill="1" applyBorder="1" applyAlignment="1">
      <alignment horizontal="left" vertical="center" wrapText="1" indent="2"/>
    </xf>
    <xf numFmtId="0" fontId="6" fillId="0" borderId="5" xfId="12" applyFont="1" applyFill="1" applyBorder="1" applyAlignment="1">
      <alignment horizontal="center" vertical="center" wrapText="1"/>
    </xf>
    <xf numFmtId="176" fontId="1" fillId="0" borderId="8" xfId="30" applyNumberFormat="1" applyFont="1" applyFill="1" applyBorder="1" applyAlignment="1">
      <alignment horizontal="right" vertical="center" wrapText="1"/>
    </xf>
    <xf numFmtId="10" fontId="1" fillId="0" borderId="5" xfId="30" applyNumberFormat="1" applyFont="1" applyFill="1" applyBorder="1" applyAlignment="1">
      <alignment horizontal="right" vertical="center" wrapText="1"/>
    </xf>
    <xf numFmtId="0" fontId="2" fillId="0" borderId="0" xfId="56" applyFont="1" applyFill="1" applyBorder="1" applyAlignment="1"/>
    <xf numFmtId="176" fontId="2" fillId="0" borderId="0" xfId="56" applyNumberFormat="1" applyFont="1" applyFill="1" applyBorder="1" applyAlignment="1">
      <alignment horizontal="center"/>
    </xf>
    <xf numFmtId="176" fontId="2" fillId="0" borderId="0" xfId="30" applyNumberFormat="1" applyFont="1" applyFill="1" applyAlignment="1">
      <alignment horizontal="center" vertical="center" wrapText="1"/>
    </xf>
    <xf numFmtId="0" fontId="2" fillId="0" borderId="0" xfId="30" applyFont="1" applyFill="1" applyAlignment="1">
      <alignment vertical="center"/>
    </xf>
    <xf numFmtId="176" fontId="2" fillId="0" borderId="0" xfId="30" applyNumberFormat="1" applyFont="1" applyFill="1" applyAlignment="1">
      <alignment horizontal="center" vertical="center"/>
    </xf>
    <xf numFmtId="0" fontId="5" fillId="0" borderId="0" xfId="9" applyFont="1" applyFill="1" applyAlignment="1">
      <alignment horizontal="center" vertical="center" wrapText="1"/>
    </xf>
    <xf numFmtId="176" fontId="5" fillId="0" borderId="0" xfId="9" applyNumberFormat="1" applyFont="1" applyFill="1" applyAlignment="1">
      <alignment horizontal="center" vertical="center" wrapText="1"/>
    </xf>
    <xf numFmtId="0" fontId="4" fillId="0" borderId="0" xfId="55" applyFont="1" applyFill="1" applyBorder="1" applyAlignment="1">
      <alignment horizontal="left" vertical="center"/>
    </xf>
    <xf numFmtId="176" fontId="4" fillId="0" borderId="0" xfId="55" applyNumberFormat="1" applyFont="1" applyFill="1" applyBorder="1" applyAlignment="1">
      <alignment horizontal="center" vertical="center"/>
    </xf>
    <xf numFmtId="176" fontId="8" fillId="0" borderId="0" xfId="30" applyNumberFormat="1" applyFont="1" applyFill="1" applyAlignment="1">
      <alignment horizontal="center"/>
    </xf>
    <xf numFmtId="0" fontId="1" fillId="0" borderId="1" xfId="55" applyFont="1" applyFill="1" applyBorder="1" applyAlignment="1">
      <alignment horizontal="center" vertical="center"/>
    </xf>
    <xf numFmtId="176" fontId="1" fillId="0" borderId="2" xfId="55" applyNumberFormat="1" applyFont="1" applyFill="1" applyBorder="1" applyAlignment="1">
      <alignment horizontal="center" vertical="center" wrapText="1"/>
    </xf>
    <xf numFmtId="0" fontId="1" fillId="0" borderId="2" xfId="55" applyFont="1" applyFill="1" applyBorder="1" applyAlignment="1">
      <alignment horizontal="center" vertical="center" wrapText="1"/>
    </xf>
    <xf numFmtId="176" fontId="1" fillId="0" borderId="9" xfId="55" applyNumberFormat="1" applyFont="1" applyFill="1" applyBorder="1" applyAlignment="1">
      <alignment horizontal="center" vertical="center" wrapText="1"/>
    </xf>
    <xf numFmtId="176" fontId="6" fillId="0" borderId="7" xfId="55" applyNumberFormat="1" applyFont="1" applyFill="1" applyBorder="1" applyAlignment="1">
      <alignment horizontal="right" vertical="center"/>
    </xf>
    <xf numFmtId="176" fontId="6" fillId="0" borderId="4" xfId="55" applyNumberFormat="1" applyFont="1" applyFill="1" applyBorder="1" applyAlignment="1">
      <alignment horizontal="right" vertical="center"/>
    </xf>
    <xf numFmtId="176" fontId="4" fillId="0" borderId="3" xfId="55" applyNumberFormat="1" applyFont="1" applyFill="1" applyBorder="1" applyAlignment="1">
      <alignment horizontal="right" vertical="center"/>
    </xf>
    <xf numFmtId="0" fontId="4" fillId="0" borderId="4" xfId="55" applyFont="1" applyFill="1" applyBorder="1" applyAlignment="1">
      <alignment horizontal="justify" vertical="center"/>
    </xf>
    <xf numFmtId="176" fontId="4" fillId="0" borderId="4" xfId="55" applyNumberFormat="1" applyFont="1" applyFill="1" applyBorder="1" applyAlignment="1">
      <alignment horizontal="right" vertical="center"/>
    </xf>
    <xf numFmtId="176" fontId="6" fillId="0" borderId="3" xfId="55" applyNumberFormat="1" applyFont="1" applyFill="1" applyBorder="1" applyAlignment="1">
      <alignment horizontal="right" vertical="center"/>
    </xf>
    <xf numFmtId="176" fontId="4" fillId="0" borderId="4" xfId="19" applyNumberFormat="1" applyFont="1" applyFill="1" applyBorder="1" applyAlignment="1">
      <alignment horizontal="right" vertical="center"/>
    </xf>
    <xf numFmtId="0" fontId="6" fillId="0" borderId="5" xfId="55" applyFont="1" applyFill="1" applyBorder="1" applyAlignment="1">
      <alignment horizontal="center" vertical="center"/>
    </xf>
    <xf numFmtId="176" fontId="6" fillId="0" borderId="8" xfId="55" applyNumberFormat="1" applyFont="1" applyFill="1" applyBorder="1" applyAlignment="1">
      <alignment horizontal="right" vertical="center"/>
    </xf>
    <xf numFmtId="176" fontId="6" fillId="0" borderId="6" xfId="55" applyNumberFormat="1" applyFont="1" applyFill="1" applyBorder="1" applyAlignment="1">
      <alignment horizontal="right" vertical="center"/>
    </xf>
    <xf numFmtId="177" fontId="3" fillId="0" borderId="0" xfId="56" applyNumberFormat="1" applyFont="1" applyFill="1" applyBorder="1" applyAlignment="1">
      <alignment horizontal="center"/>
    </xf>
    <xf numFmtId="0" fontId="3" fillId="0" borderId="0" xfId="56" applyFont="1" applyFill="1" applyBorder="1" applyAlignment="1">
      <alignment horizontal="center"/>
    </xf>
    <xf numFmtId="178" fontId="2" fillId="0" borderId="0" xfId="30" applyNumberFormat="1" applyFont="1" applyFill="1" applyAlignment="1">
      <alignment horizontal="center" vertical="center"/>
    </xf>
    <xf numFmtId="178" fontId="8" fillId="0" borderId="0" xfId="30" applyNumberFormat="1" applyFont="1" applyFill="1" applyBorder="1" applyAlignment="1">
      <alignment horizontal="center"/>
    </xf>
    <xf numFmtId="178" fontId="8" fillId="0" borderId="0" xfId="30" applyNumberFormat="1" applyFont="1" applyFill="1" applyBorder="1" applyAlignment="1" applyProtection="1">
      <alignment horizontal="center"/>
    </xf>
    <xf numFmtId="0" fontId="1" fillId="0" borderId="1" xfId="56" applyFont="1" applyFill="1" applyBorder="1" applyAlignment="1">
      <alignment horizontal="center" vertical="center" wrapText="1"/>
    </xf>
    <xf numFmtId="177" fontId="1" fillId="0" borderId="9" xfId="56" applyNumberFormat="1" applyFont="1" applyFill="1" applyBorder="1" applyAlignment="1">
      <alignment horizontal="center" vertical="center" wrapText="1"/>
    </xf>
    <xf numFmtId="0" fontId="1" fillId="0" borderId="9" xfId="56" applyFont="1" applyFill="1" applyBorder="1" applyAlignment="1">
      <alignment horizontal="center" vertical="center" wrapText="1"/>
    </xf>
    <xf numFmtId="178" fontId="1" fillId="0" borderId="9" xfId="30" applyNumberFormat="1" applyFont="1" applyFill="1" applyBorder="1" applyAlignment="1">
      <alignment horizontal="center" vertical="center" wrapText="1"/>
    </xf>
    <xf numFmtId="176" fontId="6" fillId="0" borderId="7" xfId="56" applyNumberFormat="1" applyFont="1" applyFill="1" applyBorder="1" applyAlignment="1">
      <alignment horizontal="right" vertical="center"/>
    </xf>
    <xf numFmtId="10" fontId="4" fillId="0" borderId="7" xfId="56" applyNumberFormat="1" applyFont="1" applyFill="1" applyBorder="1" applyAlignment="1">
      <alignment horizontal="right"/>
    </xf>
    <xf numFmtId="10" fontId="4" fillId="0" borderId="0" xfId="56" applyNumberFormat="1" applyFont="1" applyFill="1" applyBorder="1" applyAlignment="1">
      <alignment horizontal="right"/>
    </xf>
    <xf numFmtId="176" fontId="4" fillId="0" borderId="3" xfId="56" applyNumberFormat="1" applyFont="1" applyFill="1" applyBorder="1" applyAlignment="1">
      <alignment horizontal="right" vertical="center"/>
    </xf>
    <xf numFmtId="10" fontId="4" fillId="0" borderId="3" xfId="56" applyNumberFormat="1" applyFont="1" applyFill="1" applyBorder="1" applyAlignment="1">
      <alignment horizontal="right"/>
    </xf>
    <xf numFmtId="10" fontId="4" fillId="0" borderId="3" xfId="56" applyNumberFormat="1" applyFont="1" applyFill="1" applyBorder="1" applyAlignment="1">
      <alignment horizontal="right" vertical="center"/>
    </xf>
    <xf numFmtId="10" fontId="4" fillId="0" borderId="4" xfId="56" applyNumberFormat="1" applyFont="1" applyFill="1" applyBorder="1" applyAlignment="1">
      <alignment horizontal="right" vertical="center"/>
    </xf>
    <xf numFmtId="0" fontId="6" fillId="0" borderId="5" xfId="57" applyFont="1" applyFill="1" applyBorder="1" applyAlignment="1">
      <alignment horizontal="center" vertical="center" wrapText="1"/>
    </xf>
    <xf numFmtId="176" fontId="6" fillId="0" borderId="8" xfId="56" applyNumberFormat="1" applyFont="1" applyFill="1" applyBorder="1" applyAlignment="1">
      <alignment horizontal="right" vertical="center"/>
    </xf>
    <xf numFmtId="10" fontId="6" fillId="0" borderId="8" xfId="56" applyNumberFormat="1" applyFont="1" applyFill="1" applyBorder="1" applyAlignment="1">
      <alignment horizontal="right" vertical="center"/>
    </xf>
    <xf numFmtId="10" fontId="6" fillId="0" borderId="6" xfId="56" applyNumberFormat="1" applyFont="1" applyFill="1" applyBorder="1" applyAlignment="1">
      <alignment horizontal="right" vertical="center"/>
    </xf>
    <xf numFmtId="178" fontId="8" fillId="0" borderId="0" xfId="30" applyNumberFormat="1" applyFont="1" applyFill="1" applyBorder="1" applyAlignment="1">
      <alignment horizontal="center" vertical="center"/>
    </xf>
    <xf numFmtId="0" fontId="1" fillId="0" borderId="2" xfId="30" applyFont="1" applyFill="1" applyBorder="1" applyAlignment="1">
      <alignment horizontal="center" vertical="center" wrapText="1"/>
    </xf>
    <xf numFmtId="10" fontId="6" fillId="0" borderId="7" xfId="19" applyNumberFormat="1" applyFont="1" applyFill="1" applyBorder="1" applyAlignment="1">
      <alignment horizontal="right" vertical="center"/>
    </xf>
    <xf numFmtId="10" fontId="4" fillId="0" borderId="3" xfId="19" applyNumberFormat="1" applyFont="1" applyFill="1" applyBorder="1" applyAlignment="1">
      <alignment horizontal="right" vertical="center"/>
    </xf>
    <xf numFmtId="177" fontId="4" fillId="0" borderId="3" xfId="19" applyNumberFormat="1" applyFont="1" applyFill="1" applyBorder="1" applyAlignment="1">
      <alignment horizontal="right" vertical="center"/>
    </xf>
    <xf numFmtId="176" fontId="9" fillId="0" borderId="8" xfId="30" applyNumberFormat="1" applyFont="1" applyFill="1" applyBorder="1" applyAlignment="1">
      <alignment horizontal="right" vertical="center" wrapText="1"/>
    </xf>
    <xf numFmtId="10" fontId="1" fillId="0" borderId="8" xfId="30" applyNumberFormat="1" applyFont="1" applyFill="1" applyBorder="1" applyAlignment="1">
      <alignment horizontal="right" vertical="center" wrapText="1"/>
    </xf>
    <xf numFmtId="176" fontId="2" fillId="0" borderId="0" xfId="56" applyNumberFormat="1" applyFont="1" applyFill="1" applyBorder="1" applyAlignment="1">
      <alignment horizontal="center" vertical="center"/>
    </xf>
    <xf numFmtId="176" fontId="8" fillId="0" borderId="0" xfId="30" applyNumberFormat="1" applyFont="1" applyFill="1" applyAlignment="1">
      <alignment horizontal="center" vertical="center"/>
    </xf>
    <xf numFmtId="0" fontId="1" fillId="0" borderId="9" xfId="55" applyFont="1" applyFill="1" applyBorder="1" applyAlignment="1">
      <alignment horizontal="center" vertical="center" wrapText="1"/>
    </xf>
    <xf numFmtId="176" fontId="4" fillId="0" borderId="3" xfId="36" applyNumberFormat="1" applyFont="1" applyFill="1" applyBorder="1" applyAlignment="1">
      <alignment horizontal="right" vertical="center"/>
    </xf>
    <xf numFmtId="0" fontId="10" fillId="0" borderId="0" xfId="0" applyFont="1" applyFill="1" applyBorder="1" applyAlignment="1"/>
    <xf numFmtId="0" fontId="11" fillId="0" borderId="0" xfId="0" applyFont="1" applyFill="1" applyBorder="1" applyAlignment="1">
      <alignment horizontal="distributed"/>
    </xf>
    <xf numFmtId="0" fontId="12" fillId="0" borderId="0" xfId="0" applyFont="1" applyFill="1" applyBorder="1" applyAlignment="1"/>
    <xf numFmtId="0" fontId="11" fillId="0" borderId="0" xfId="0" applyFont="1" applyFill="1" applyBorder="1" applyAlignment="1">
      <alignment horizontal="center"/>
    </xf>
    <xf numFmtId="0" fontId="11" fillId="0" borderId="0" xfId="0" applyFont="1" applyFill="1" applyBorder="1" applyAlignment="1">
      <alignment horizontal="left"/>
    </xf>
    <xf numFmtId="0" fontId="13" fillId="0" borderId="0" xfId="0" applyFont="1" applyFill="1" applyAlignment="1">
      <alignment horizontal="center" vertical="center" wrapText="1"/>
    </xf>
    <xf numFmtId="0" fontId="14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_2006年预算报人大表格（八张快报数） 2 2" xfId="9"/>
    <cellStyle name="60% - 强调文字颜色 3" xfId="10" builtinId="40"/>
    <cellStyle name="超链接" xfId="11" builtinId="8"/>
    <cellStyle name="好_县市旗测算-新科目（20080626）_民生政策最低支出需求 3 3 2" xfId="12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差_县市旗测算20080508_财力性转移支付2010年预算参考数 3 2" xfId="19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40% - Accent5 4 2" xfId="30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常规_2007年地方预算表格（修订2版） 2 2" xfId="3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常规_2014年预算草案（校对后） 2 2" xfId="42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60% - 强调文字颜色 6" xfId="54" builtinId="52"/>
    <cellStyle name="常规 10 2 2 2 2 2" xfId="55"/>
    <cellStyle name="常规 3" xfId="56"/>
    <cellStyle name="常规_2007年地方预算表格（修订2版） 4 2 2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2.xml"/><Relationship Id="rId8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00F8FEC\&#38468;&#34920;2&#65306;2015&#24180;&#39033;&#30446;&#24211;&#20998;&#31867;&#27719;&#24635;%20-%20&#27719;&#24635;&#21508;&#22788;&#23460;&#65288;&#33635;&#38196;&#25552;&#20379;1.11&#65289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%20and%20settings\administrator\&#26700;&#38754;\&#34892;&#36130;-&#38468;&#20214;2%20&#25163;&#24037;&#25320;&#27454;&#34920;&#26679;-&#22522;&#26412;&#25903;&#20986;(&#34917;&#21457;14&#24180;9&#20010;&#26376;&#21450;13&#26376;&#24037;&#36164;&#24046;&#3906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县名单"/>
      <sheetName val="6部门8项"/>
      <sheetName val="7部门9项新"/>
      <sheetName val="投入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基本支出2017(1)"/>
      <sheetName val="基本支出2017(2)"/>
      <sheetName val="专项支出 "/>
      <sheetName val="专项支出  (9)"/>
      <sheetName val="专项支出  (10)"/>
      <sheetName val="专项支出  (11)"/>
      <sheetName val="专项支出  (12)"/>
      <sheetName val="专项支出  (2)"/>
      <sheetName val="基础信息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21"/>
  <sheetViews>
    <sheetView tabSelected="1" workbookViewId="0">
      <selection activeCell="A10" sqref="A10:B12"/>
    </sheetView>
  </sheetViews>
  <sheetFormatPr defaultColWidth="10.2857142857143" defaultRowHeight="14.25" outlineLevelCol="1"/>
  <cols>
    <col min="1" max="1" width="20.1428571428571" style="106" customWidth="1"/>
    <col min="2" max="2" width="76.8571428571429" style="106" customWidth="1"/>
    <col min="3" max="16384" width="10.2857142857143" style="106"/>
  </cols>
  <sheetData>
    <row r="1" s="106" customFormat="1" ht="18.75" spans="1:2">
      <c r="A1" s="107"/>
      <c r="B1" s="108"/>
    </row>
    <row r="2" s="106" customFormat="1" ht="18.75" spans="1:2">
      <c r="A2" s="109" t="s">
        <v>0</v>
      </c>
      <c r="B2" s="108"/>
    </row>
    <row r="3" s="106" customFormat="1" ht="18.75" spans="1:2">
      <c r="A3" s="110" t="s">
        <v>1</v>
      </c>
      <c r="B3" s="108"/>
    </row>
    <row r="4" s="106" customFormat="1" spans="1:2">
      <c r="A4" s="108"/>
      <c r="B4" s="108"/>
    </row>
    <row r="5" s="106" customFormat="1" spans="1:2">
      <c r="A5" s="108"/>
      <c r="B5" s="108"/>
    </row>
    <row r="6" s="106" customFormat="1" spans="1:2">
      <c r="A6" s="108"/>
      <c r="B6" s="108"/>
    </row>
    <row r="7" s="106" customFormat="1" ht="27" customHeight="1" spans="1:2">
      <c r="A7" s="108"/>
      <c r="B7" s="108"/>
    </row>
    <row r="8" s="106" customFormat="1" spans="1:2">
      <c r="A8" s="108"/>
      <c r="B8" s="108"/>
    </row>
    <row r="9" s="106" customFormat="1" spans="1:2">
      <c r="A9" s="108"/>
      <c r="B9" s="108"/>
    </row>
    <row r="10" s="106" customFormat="1" spans="1:2">
      <c r="A10" s="111" t="s">
        <v>2</v>
      </c>
      <c r="B10" s="111"/>
    </row>
    <row r="11" s="106" customFormat="1" spans="1:2">
      <c r="A11" s="111"/>
      <c r="B11" s="111"/>
    </row>
    <row r="12" s="106" customFormat="1" ht="48" customHeight="1" spans="1:2">
      <c r="A12" s="111"/>
      <c r="B12" s="111"/>
    </row>
    <row r="14" s="106" customFormat="1" ht="185" customHeight="1"/>
    <row r="20" s="106" customFormat="1" ht="20.25" spans="1:2">
      <c r="A20" s="112" t="s">
        <v>3</v>
      </c>
      <c r="B20" s="112"/>
    </row>
    <row r="21" s="106" customFormat="1" ht="20.25" spans="1:2">
      <c r="A21" s="113"/>
      <c r="B21" s="113"/>
    </row>
  </sheetData>
  <mergeCells count="3">
    <mergeCell ref="A20:B20"/>
    <mergeCell ref="A21:B21"/>
    <mergeCell ref="A10:B12"/>
  </mergeCells>
  <pageMargins left="0.751388888888889" right="0.751388888888889" top="1" bottom="1" header="0.5" footer="0.5"/>
  <pageSetup paperSize="9" scale="9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2"/>
  <sheetViews>
    <sheetView view="pageBreakPreview" zoomScaleNormal="100" workbookViewId="0">
      <selection activeCell="D3" sqref="D3"/>
    </sheetView>
  </sheetViews>
  <sheetFormatPr defaultColWidth="9.14285714285714" defaultRowHeight="14.25" outlineLevelCol="3"/>
  <cols>
    <col min="1" max="1" width="44.1428571428571" style="51" customWidth="1"/>
    <col min="2" max="2" width="15" style="52" customWidth="1"/>
    <col min="3" max="3" width="44.1428571428571" style="51" customWidth="1"/>
    <col min="4" max="4" width="15" style="102" customWidth="1"/>
    <col min="5" max="16384" width="9.14285714285714" style="5"/>
  </cols>
  <sheetData>
    <row r="1" spans="1:4">
      <c r="A1" s="6" t="s">
        <v>4</v>
      </c>
      <c r="B1" s="53"/>
      <c r="C1" s="54"/>
      <c r="D1" s="55"/>
    </row>
    <row r="2" ht="21" spans="1:4">
      <c r="A2" s="56" t="s">
        <v>5</v>
      </c>
      <c r="B2" s="56"/>
      <c r="C2" s="56"/>
      <c r="D2" s="56"/>
    </row>
    <row r="3" ht="18" customHeight="1" spans="1:4">
      <c r="A3" s="58"/>
      <c r="B3" s="59"/>
      <c r="C3" s="58"/>
      <c r="D3" s="103" t="s">
        <v>6</v>
      </c>
    </row>
    <row r="4" ht="23.1" customHeight="1" spans="1:4">
      <c r="A4" s="61" t="s">
        <v>7</v>
      </c>
      <c r="B4" s="64" t="s">
        <v>8</v>
      </c>
      <c r="C4" s="104" t="s">
        <v>7</v>
      </c>
      <c r="D4" s="64" t="s">
        <v>8</v>
      </c>
    </row>
    <row r="5" ht="29" customHeight="1" spans="1:4">
      <c r="A5" s="38" t="s">
        <v>9</v>
      </c>
      <c r="B5" s="65">
        <v>1523.53</v>
      </c>
      <c r="C5" s="38" t="s">
        <v>10</v>
      </c>
      <c r="D5" s="66">
        <v>1685.79</v>
      </c>
    </row>
    <row r="6" ht="29" customHeight="1" spans="1:4">
      <c r="A6" s="41" t="s">
        <v>11</v>
      </c>
      <c r="B6" s="67">
        <v>1523.53</v>
      </c>
      <c r="C6" s="68" t="s">
        <v>12</v>
      </c>
      <c r="D6" s="69"/>
    </row>
    <row r="7" ht="29" customHeight="1" spans="1:4">
      <c r="A7" s="45" t="s">
        <v>13</v>
      </c>
      <c r="B7" s="67"/>
      <c r="C7" s="68" t="s">
        <v>14</v>
      </c>
      <c r="D7" s="69"/>
    </row>
    <row r="8" ht="29" customHeight="1" spans="1:4">
      <c r="A8" s="15" t="s">
        <v>15</v>
      </c>
      <c r="B8" s="70">
        <v>173.76</v>
      </c>
      <c r="C8" s="21" t="s">
        <v>16</v>
      </c>
      <c r="D8" s="69"/>
    </row>
    <row r="9" ht="29" customHeight="1" spans="1:4">
      <c r="A9" s="45"/>
      <c r="B9" s="67"/>
      <c r="C9" s="68" t="s">
        <v>17</v>
      </c>
      <c r="D9" s="69">
        <v>1685.79</v>
      </c>
    </row>
    <row r="10" ht="29" customHeight="1" spans="1:4">
      <c r="A10" s="45"/>
      <c r="B10" s="67"/>
      <c r="C10" s="68" t="s">
        <v>18</v>
      </c>
      <c r="D10" s="69"/>
    </row>
    <row r="11" ht="29" customHeight="1" spans="1:4">
      <c r="A11" s="45"/>
      <c r="B11" s="67"/>
      <c r="C11" s="68" t="s">
        <v>19</v>
      </c>
      <c r="D11" s="69"/>
    </row>
    <row r="12" ht="29" customHeight="1" spans="1:4">
      <c r="A12" s="15"/>
      <c r="B12" s="67"/>
      <c r="C12" s="21" t="s">
        <v>20</v>
      </c>
      <c r="D12" s="69"/>
    </row>
    <row r="13" ht="29" customHeight="1" spans="1:4">
      <c r="A13" s="15"/>
      <c r="B13" s="67"/>
      <c r="C13" s="21" t="s">
        <v>21</v>
      </c>
      <c r="D13" s="69"/>
    </row>
    <row r="14" ht="29" customHeight="1" spans="1:4">
      <c r="A14" s="15"/>
      <c r="B14" s="67"/>
      <c r="C14" s="21" t="s">
        <v>22</v>
      </c>
      <c r="D14" s="69"/>
    </row>
    <row r="15" ht="29" customHeight="1" spans="1:4">
      <c r="A15" s="15"/>
      <c r="B15" s="67"/>
      <c r="C15" s="21" t="s">
        <v>23</v>
      </c>
      <c r="D15" s="69"/>
    </row>
    <row r="16" ht="29" customHeight="1" spans="1:4">
      <c r="A16" s="15"/>
      <c r="B16" s="67"/>
      <c r="C16" s="21" t="s">
        <v>24</v>
      </c>
      <c r="D16" s="69"/>
    </row>
    <row r="17" ht="29" customHeight="1" spans="1:4">
      <c r="A17" s="15"/>
      <c r="B17" s="67"/>
      <c r="C17" s="21" t="s">
        <v>25</v>
      </c>
      <c r="D17" s="69"/>
    </row>
    <row r="18" ht="29" customHeight="1" spans="1:4">
      <c r="A18" s="15"/>
      <c r="B18" s="105"/>
      <c r="C18" s="21" t="s">
        <v>26</v>
      </c>
      <c r="D18" s="69"/>
    </row>
    <row r="19" ht="29" customHeight="1" spans="1:4">
      <c r="A19" s="15"/>
      <c r="B19" s="43"/>
      <c r="C19" s="21" t="s">
        <v>27</v>
      </c>
      <c r="D19" s="69"/>
    </row>
    <row r="20" ht="29" customHeight="1" spans="1:4">
      <c r="A20" s="45"/>
      <c r="B20" s="67"/>
      <c r="C20" s="15" t="s">
        <v>28</v>
      </c>
      <c r="D20" s="69"/>
    </row>
    <row r="21" ht="29" customHeight="1" spans="1:4">
      <c r="A21" s="58"/>
      <c r="B21" s="67"/>
      <c r="C21" s="15" t="s">
        <v>29</v>
      </c>
      <c r="D21" s="69">
        <v>11.5</v>
      </c>
    </row>
    <row r="22" ht="29" customHeight="1" spans="1:4">
      <c r="A22" s="72" t="s">
        <v>30</v>
      </c>
      <c r="B22" s="73">
        <f>B8+B5</f>
        <v>1697.29</v>
      </c>
      <c r="C22" s="72" t="s">
        <v>31</v>
      </c>
      <c r="D22" s="74">
        <f>D5+D20+D21</f>
        <v>1697.29</v>
      </c>
    </row>
  </sheetData>
  <mergeCells count="1">
    <mergeCell ref="A2:D2"/>
  </mergeCells>
  <printOptions horizontalCentered="1"/>
  <pageMargins left="0.751388888888889" right="0.751388888888889" top="1" bottom="1" header="0.5" footer="0.5"/>
  <pageSetup paperSize="9" scale="74" fitToHeight="0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0"/>
  <sheetViews>
    <sheetView view="pageBreakPreview" zoomScaleNormal="100" workbookViewId="0">
      <selection activeCell="E8" sqref="E8"/>
    </sheetView>
  </sheetViews>
  <sheetFormatPr defaultColWidth="9.14285714285714" defaultRowHeight="14.25" outlineLevelCol="4"/>
  <cols>
    <col min="1" max="1" width="42.4285714285714" style="6" customWidth="1"/>
    <col min="2" max="3" width="14.4285714285714" style="27" customWidth="1"/>
    <col min="4" max="5" width="12.4285714285714" style="77" customWidth="1"/>
    <col min="6" max="16384" width="9.14285714285714" style="5"/>
  </cols>
  <sheetData>
    <row r="1" spans="1:1">
      <c r="A1" s="6" t="s">
        <v>32</v>
      </c>
    </row>
    <row r="2" ht="21" spans="1:5">
      <c r="A2" s="56" t="s">
        <v>33</v>
      </c>
      <c r="B2" s="56"/>
      <c r="C2" s="56"/>
      <c r="D2" s="56"/>
      <c r="E2" s="56"/>
    </row>
    <row r="3" ht="28" customHeight="1" spans="1:5">
      <c r="A3" s="32"/>
      <c r="B3" s="33"/>
      <c r="C3" s="33"/>
      <c r="D3" s="95" t="s">
        <v>6</v>
      </c>
      <c r="E3" s="95"/>
    </row>
    <row r="4" s="26" customFormat="1" ht="42" customHeight="1" spans="1:5">
      <c r="A4" s="35" t="s">
        <v>7</v>
      </c>
      <c r="B4" s="36" t="s">
        <v>34</v>
      </c>
      <c r="C4" s="36" t="s">
        <v>8</v>
      </c>
      <c r="D4" s="96" t="s">
        <v>35</v>
      </c>
      <c r="E4" s="37" t="s">
        <v>36</v>
      </c>
    </row>
    <row r="5" ht="42" customHeight="1" spans="1:5">
      <c r="A5" s="38" t="s">
        <v>9</v>
      </c>
      <c r="B5" s="39">
        <f>B6+B7</f>
        <v>1579.6</v>
      </c>
      <c r="C5" s="39">
        <f>C6+C7</f>
        <v>1523.53</v>
      </c>
      <c r="D5" s="97"/>
      <c r="E5" s="40"/>
    </row>
    <row r="6" ht="42" customHeight="1" spans="1:5">
      <c r="A6" s="41" t="s">
        <v>11</v>
      </c>
      <c r="B6" s="42">
        <v>1579.6</v>
      </c>
      <c r="C6" s="43">
        <v>1523.53</v>
      </c>
      <c r="D6" s="98">
        <f>C6/B6</f>
        <v>0.96450367181565</v>
      </c>
      <c r="E6" s="44">
        <f>C6/2166.8</f>
        <v>0.703124423112424</v>
      </c>
    </row>
    <row r="7" ht="42" customHeight="1" spans="1:5">
      <c r="A7" s="45" t="s">
        <v>13</v>
      </c>
      <c r="B7" s="42"/>
      <c r="C7" s="43"/>
      <c r="D7" s="98"/>
      <c r="E7" s="44"/>
    </row>
    <row r="8" ht="42" customHeight="1" spans="1:5">
      <c r="A8" s="15" t="s">
        <v>15</v>
      </c>
      <c r="B8" s="43">
        <v>173.76</v>
      </c>
      <c r="C8" s="43">
        <v>173.76</v>
      </c>
      <c r="D8" s="98">
        <f>C8/B8</f>
        <v>1</v>
      </c>
      <c r="E8" s="44">
        <f>C8/9.1579</f>
        <v>18.9737821989757</v>
      </c>
    </row>
    <row r="9" ht="42" customHeight="1" spans="1:5">
      <c r="A9" s="47"/>
      <c r="B9" s="99"/>
      <c r="C9" s="99"/>
      <c r="D9" s="98"/>
      <c r="E9" s="46"/>
    </row>
    <row r="10" ht="42" customHeight="1" spans="1:5">
      <c r="A10" s="48" t="s">
        <v>30</v>
      </c>
      <c r="B10" s="100">
        <f>B5+B8</f>
        <v>1753.36</v>
      </c>
      <c r="C10" s="100">
        <f>C5+C8</f>
        <v>1697.29</v>
      </c>
      <c r="D10" s="101"/>
      <c r="E10" s="50"/>
    </row>
  </sheetData>
  <mergeCells count="2">
    <mergeCell ref="A2:E2"/>
    <mergeCell ref="D3:E3"/>
  </mergeCells>
  <printOptions horizontalCentered="1"/>
  <pageMargins left="0.554861111111111" right="0.554861111111111" top="1" bottom="1" header="0.5" footer="0.5"/>
  <pageSetup paperSize="9" scale="96" fitToHeight="0" orientation="portrait" horizontalDpi="6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2"/>
  <sheetViews>
    <sheetView view="pageBreakPreview" zoomScaleNormal="100" workbookViewId="0">
      <selection activeCell="E10" sqref="E10"/>
    </sheetView>
  </sheetViews>
  <sheetFormatPr defaultColWidth="9.14285714285714" defaultRowHeight="12.75" outlineLevelCol="5"/>
  <cols>
    <col min="1" max="1" width="46.7142857142857" style="5" customWidth="1"/>
    <col min="2" max="3" width="14" style="75" customWidth="1"/>
    <col min="4" max="4" width="13.1428571428571" style="76" customWidth="1"/>
    <col min="5" max="5" width="14" style="76" customWidth="1"/>
    <col min="6" max="16384" width="9.14285714285714" style="5"/>
  </cols>
  <sheetData>
    <row r="1" ht="14.25" spans="1:5">
      <c r="A1" s="6" t="s">
        <v>37</v>
      </c>
      <c r="B1" s="27"/>
      <c r="C1" s="27"/>
      <c r="D1" s="77"/>
      <c r="E1" s="77"/>
    </row>
    <row r="2" ht="18" customHeight="1" spans="1:5">
      <c r="A2" s="56" t="s">
        <v>38</v>
      </c>
      <c r="B2" s="56"/>
      <c r="C2" s="56"/>
      <c r="D2" s="56"/>
      <c r="E2" s="56"/>
    </row>
    <row r="3" ht="19.9" customHeight="1" spans="1:5">
      <c r="A3" s="32"/>
      <c r="B3" s="33"/>
      <c r="C3" s="33"/>
      <c r="D3" s="78" t="s">
        <v>6</v>
      </c>
      <c r="E3" s="79"/>
    </row>
    <row r="4" s="26" customFormat="1" ht="37.9" customHeight="1" spans="1:5">
      <c r="A4" s="80" t="s">
        <v>39</v>
      </c>
      <c r="B4" s="81" t="s">
        <v>34</v>
      </c>
      <c r="C4" s="81" t="s">
        <v>8</v>
      </c>
      <c r="D4" s="82" t="s">
        <v>35</v>
      </c>
      <c r="E4" s="83" t="s">
        <v>36</v>
      </c>
    </row>
    <row r="5" ht="24" customHeight="1" spans="1:5">
      <c r="A5" s="38" t="s">
        <v>10</v>
      </c>
      <c r="B5" s="84">
        <f>SUM(B6:B19)</f>
        <v>1744.2</v>
      </c>
      <c r="C5" s="84">
        <f>SUM(C6:C19)</f>
        <v>1685.79</v>
      </c>
      <c r="D5" s="85"/>
      <c r="E5" s="86"/>
    </row>
    <row r="6" ht="24" customHeight="1" spans="1:5">
      <c r="A6" s="18" t="s">
        <v>12</v>
      </c>
      <c r="B6" s="87"/>
      <c r="C6" s="87"/>
      <c r="D6" s="88"/>
      <c r="E6" s="86"/>
    </row>
    <row r="7" ht="24" customHeight="1" spans="1:5">
      <c r="A7" s="18" t="s">
        <v>14</v>
      </c>
      <c r="B7" s="87"/>
      <c r="C7" s="87"/>
      <c r="D7" s="88"/>
      <c r="E7" s="86"/>
    </row>
    <row r="8" ht="24" customHeight="1" spans="1:5">
      <c r="A8" s="21" t="s">
        <v>16</v>
      </c>
      <c r="B8" s="87"/>
      <c r="C8" s="87"/>
      <c r="D8" s="88"/>
      <c r="E8" s="86"/>
    </row>
    <row r="9" ht="24" customHeight="1" spans="1:5">
      <c r="A9" s="18" t="s">
        <v>17</v>
      </c>
      <c r="B9" s="87">
        <v>1744.2</v>
      </c>
      <c r="C9" s="87">
        <v>1685.79</v>
      </c>
      <c r="D9" s="89">
        <f>C9/B9</f>
        <v>0.966511867905057</v>
      </c>
      <c r="E9" s="90">
        <f>C9/2002.2</f>
        <v>0.841968834282289</v>
      </c>
    </row>
    <row r="10" ht="24" customHeight="1" spans="1:5">
      <c r="A10" s="18" t="s">
        <v>18</v>
      </c>
      <c r="B10" s="87"/>
      <c r="C10" s="87"/>
      <c r="D10" s="88"/>
      <c r="E10" s="86"/>
    </row>
    <row r="11" ht="24" customHeight="1" spans="1:5">
      <c r="A11" s="18" t="s">
        <v>19</v>
      </c>
      <c r="B11" s="87"/>
      <c r="C11" s="87"/>
      <c r="D11" s="88"/>
      <c r="E11" s="86"/>
    </row>
    <row r="12" ht="24" customHeight="1" spans="1:6">
      <c r="A12" s="21" t="s">
        <v>20</v>
      </c>
      <c r="B12" s="87"/>
      <c r="C12" s="87"/>
      <c r="D12" s="88"/>
      <c r="E12" s="86"/>
      <c r="F12" s="22"/>
    </row>
    <row r="13" ht="24" customHeight="1" spans="1:6">
      <c r="A13" s="21" t="s">
        <v>21</v>
      </c>
      <c r="B13" s="87"/>
      <c r="C13" s="87"/>
      <c r="D13" s="88"/>
      <c r="E13" s="86"/>
      <c r="F13" s="22"/>
    </row>
    <row r="14" ht="24" customHeight="1" spans="1:6">
      <c r="A14" s="21" t="s">
        <v>22</v>
      </c>
      <c r="B14" s="87"/>
      <c r="C14" s="87"/>
      <c r="D14" s="88"/>
      <c r="E14" s="86"/>
      <c r="F14" s="22"/>
    </row>
    <row r="15" ht="24" customHeight="1" spans="1:6">
      <c r="A15" s="21" t="s">
        <v>23</v>
      </c>
      <c r="B15" s="87"/>
      <c r="C15" s="87"/>
      <c r="D15" s="88"/>
      <c r="E15" s="86"/>
      <c r="F15" s="22"/>
    </row>
    <row r="16" ht="24" customHeight="1" spans="1:5">
      <c r="A16" s="21" t="s">
        <v>24</v>
      </c>
      <c r="B16" s="87"/>
      <c r="C16" s="87"/>
      <c r="D16" s="88"/>
      <c r="E16" s="86"/>
    </row>
    <row r="17" ht="24" customHeight="1" spans="1:5">
      <c r="A17" s="21" t="s">
        <v>25</v>
      </c>
      <c r="B17" s="87"/>
      <c r="C17" s="87"/>
      <c r="D17" s="88"/>
      <c r="E17" s="86"/>
    </row>
    <row r="18" ht="24" customHeight="1" spans="1:5">
      <c r="A18" s="21" t="s">
        <v>26</v>
      </c>
      <c r="B18" s="87"/>
      <c r="C18" s="87"/>
      <c r="D18" s="88"/>
      <c r="E18" s="86"/>
    </row>
    <row r="19" ht="24" customHeight="1" spans="1:5">
      <c r="A19" s="21" t="s">
        <v>27</v>
      </c>
      <c r="B19" s="87"/>
      <c r="C19" s="87"/>
      <c r="D19" s="88"/>
      <c r="E19" s="86"/>
    </row>
    <row r="20" ht="24" customHeight="1" spans="1:5">
      <c r="A20" s="15" t="s">
        <v>28</v>
      </c>
      <c r="B20" s="87"/>
      <c r="C20" s="87"/>
      <c r="D20" s="88"/>
      <c r="E20" s="86"/>
    </row>
    <row r="21" ht="24" customHeight="1" spans="1:5">
      <c r="A21" s="15" t="s">
        <v>29</v>
      </c>
      <c r="B21" s="87">
        <v>9.16</v>
      </c>
      <c r="C21" s="87">
        <v>11.5</v>
      </c>
      <c r="D21" s="89">
        <f>C21/B21</f>
        <v>1.25545851528384</v>
      </c>
      <c r="E21" s="90">
        <f>C21/173.76</f>
        <v>0.066183241252302</v>
      </c>
    </row>
    <row r="22" ht="24" customHeight="1" spans="1:5">
      <c r="A22" s="91" t="s">
        <v>31</v>
      </c>
      <c r="B22" s="92">
        <f>B5+B20+B21</f>
        <v>1753.36</v>
      </c>
      <c r="C22" s="92">
        <f>C5+C20+C21</f>
        <v>1697.29</v>
      </c>
      <c r="D22" s="93">
        <f>C22/B22</f>
        <v>0.968021398914085</v>
      </c>
      <c r="E22" s="94"/>
    </row>
  </sheetData>
  <mergeCells count="2">
    <mergeCell ref="A2:E2"/>
    <mergeCell ref="D3:E3"/>
  </mergeCells>
  <printOptions horizontalCentered="1"/>
  <pageMargins left="0.554861111111111" right="0.554861111111111" top="1" bottom="1" header="0.5" footer="0.5"/>
  <pageSetup paperSize="9" scale="91" fitToHeight="0" orientation="portrait" horizontalDpi="600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2"/>
  <sheetViews>
    <sheetView view="pageBreakPreview" zoomScaleNormal="100" workbookViewId="0">
      <selection activeCell="C10" sqref="C10"/>
    </sheetView>
  </sheetViews>
  <sheetFormatPr defaultColWidth="9.14285714285714" defaultRowHeight="14.25" outlineLevelCol="3"/>
  <cols>
    <col min="1" max="1" width="44.1428571428571" style="51" customWidth="1"/>
    <col min="2" max="2" width="15.2857142857143" style="52" customWidth="1"/>
    <col min="3" max="3" width="44.1428571428571" style="51" customWidth="1"/>
    <col min="4" max="4" width="15.2857142857143" style="52" customWidth="1"/>
    <col min="5" max="16384" width="9.14285714285714" style="5"/>
  </cols>
  <sheetData>
    <row r="1" spans="1:4">
      <c r="A1" s="6" t="s">
        <v>40</v>
      </c>
      <c r="B1" s="53"/>
      <c r="C1" s="54"/>
      <c r="D1" s="55"/>
    </row>
    <row r="2" ht="21" spans="1:4">
      <c r="A2" s="56" t="s">
        <v>41</v>
      </c>
      <c r="B2" s="57"/>
      <c r="C2" s="56"/>
      <c r="D2" s="57"/>
    </row>
    <row r="3" ht="18" customHeight="1" spans="1:4">
      <c r="A3" s="58"/>
      <c r="B3" s="59"/>
      <c r="C3" s="58"/>
      <c r="D3" s="60" t="s">
        <v>6</v>
      </c>
    </row>
    <row r="4" ht="24" customHeight="1" spans="1:4">
      <c r="A4" s="61" t="s">
        <v>7</v>
      </c>
      <c r="B4" s="62" t="s">
        <v>42</v>
      </c>
      <c r="C4" s="63" t="s">
        <v>7</v>
      </c>
      <c r="D4" s="64" t="s">
        <v>42</v>
      </c>
    </row>
    <row r="5" ht="24" customHeight="1" spans="1:4">
      <c r="A5" s="38" t="s">
        <v>9</v>
      </c>
      <c r="B5" s="65">
        <f>B6+B7</f>
        <v>1569.24</v>
      </c>
      <c r="C5" s="15" t="s">
        <v>10</v>
      </c>
      <c r="D5" s="66">
        <f>SUM(D6:D19)</f>
        <v>1571.58</v>
      </c>
    </row>
    <row r="6" ht="24" customHeight="1" spans="1:4">
      <c r="A6" s="41" t="s">
        <v>11</v>
      </c>
      <c r="B6" s="67">
        <v>1569.24</v>
      </c>
      <c r="C6" s="68" t="s">
        <v>12</v>
      </c>
      <c r="D6" s="69"/>
    </row>
    <row r="7" ht="24" customHeight="1" spans="1:4">
      <c r="A7" s="45" t="s">
        <v>13</v>
      </c>
      <c r="B7" s="67"/>
      <c r="C7" s="68" t="s">
        <v>14</v>
      </c>
      <c r="D7" s="69"/>
    </row>
    <row r="8" ht="24" customHeight="1" spans="1:4">
      <c r="A8" s="15" t="s">
        <v>15</v>
      </c>
      <c r="B8" s="70">
        <v>11.5</v>
      </c>
      <c r="C8" s="21" t="s">
        <v>16</v>
      </c>
      <c r="D8" s="69"/>
    </row>
    <row r="9" ht="24" customHeight="1" spans="1:4">
      <c r="A9" s="45"/>
      <c r="B9" s="67"/>
      <c r="C9" s="68" t="s">
        <v>17</v>
      </c>
      <c r="D9" s="71">
        <v>1571.58</v>
      </c>
    </row>
    <row r="10" ht="24" customHeight="1" spans="1:4">
      <c r="A10" s="45"/>
      <c r="B10" s="67"/>
      <c r="C10" s="68" t="s">
        <v>18</v>
      </c>
      <c r="D10" s="69"/>
    </row>
    <row r="11" ht="24" customHeight="1" spans="1:4">
      <c r="A11" s="45"/>
      <c r="B11" s="67"/>
      <c r="C11" s="68" t="s">
        <v>19</v>
      </c>
      <c r="D11" s="69"/>
    </row>
    <row r="12" ht="24" customHeight="1" spans="1:4">
      <c r="A12" s="15"/>
      <c r="B12" s="67"/>
      <c r="C12" s="21" t="s">
        <v>20</v>
      </c>
      <c r="D12" s="69"/>
    </row>
    <row r="13" ht="24" customHeight="1" spans="1:4">
      <c r="A13" s="15"/>
      <c r="B13" s="67"/>
      <c r="C13" s="21" t="s">
        <v>21</v>
      </c>
      <c r="D13" s="69"/>
    </row>
    <row r="14" ht="24" customHeight="1" spans="1:4">
      <c r="A14" s="15"/>
      <c r="B14" s="67"/>
      <c r="C14" s="21" t="s">
        <v>22</v>
      </c>
      <c r="D14" s="69"/>
    </row>
    <row r="15" ht="24" customHeight="1" spans="1:4">
      <c r="A15" s="15"/>
      <c r="B15" s="67"/>
      <c r="C15" s="21" t="s">
        <v>23</v>
      </c>
      <c r="D15" s="69"/>
    </row>
    <row r="16" ht="24" customHeight="1" spans="1:4">
      <c r="A16" s="15"/>
      <c r="B16" s="67"/>
      <c r="C16" s="21" t="s">
        <v>24</v>
      </c>
      <c r="D16" s="69"/>
    </row>
    <row r="17" ht="24" customHeight="1" spans="1:4">
      <c r="A17" s="15"/>
      <c r="B17" s="67"/>
      <c r="C17" s="21" t="s">
        <v>25</v>
      </c>
      <c r="D17" s="69"/>
    </row>
    <row r="18" ht="24" customHeight="1" spans="1:4">
      <c r="A18" s="15"/>
      <c r="B18" s="67"/>
      <c r="C18" s="21" t="s">
        <v>26</v>
      </c>
      <c r="D18" s="69"/>
    </row>
    <row r="19" ht="24" customHeight="1" spans="1:4">
      <c r="A19" s="15"/>
      <c r="B19" s="67"/>
      <c r="C19" s="21" t="s">
        <v>27</v>
      </c>
      <c r="D19" s="69"/>
    </row>
    <row r="20" ht="24" customHeight="1" spans="1:4">
      <c r="A20" s="45"/>
      <c r="B20" s="67"/>
      <c r="C20" s="15" t="s">
        <v>28</v>
      </c>
      <c r="D20" s="69"/>
    </row>
    <row r="21" ht="24" customHeight="1" spans="1:4">
      <c r="A21" s="58"/>
      <c r="B21" s="67"/>
      <c r="C21" s="15" t="s">
        <v>29</v>
      </c>
      <c r="D21" s="66">
        <v>9.16</v>
      </c>
    </row>
    <row r="22" ht="24" customHeight="1" spans="1:4">
      <c r="A22" s="72" t="s">
        <v>30</v>
      </c>
      <c r="B22" s="73">
        <f>B5+B8</f>
        <v>1580.74</v>
      </c>
      <c r="C22" s="72" t="s">
        <v>31</v>
      </c>
      <c r="D22" s="74">
        <f>D5+D20+D21</f>
        <v>1580.74</v>
      </c>
    </row>
  </sheetData>
  <mergeCells count="1">
    <mergeCell ref="A2:D2"/>
  </mergeCells>
  <printOptions horizontalCentered="1"/>
  <pageMargins left="0.554861111111111" right="0.554861111111111" top="1" bottom="1" header="0.5" footer="0.5"/>
  <pageSetup paperSize="9" scale="78" fitToHeight="0" orientation="portrait" horizontalDpi="600"/>
  <headerFooter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0"/>
  <sheetViews>
    <sheetView view="pageBreakPreview" zoomScaleNormal="100" workbookViewId="0">
      <selection activeCell="E3" sqref="E3"/>
    </sheetView>
  </sheetViews>
  <sheetFormatPr defaultColWidth="9.14285714285714" defaultRowHeight="14.25" outlineLevelCol="4"/>
  <cols>
    <col min="1" max="1" width="45.8571428571429" style="6" customWidth="1"/>
    <col min="2" max="4" width="12.7142857142857" style="27" customWidth="1"/>
    <col min="5" max="5" width="13.7142857142857" style="28" customWidth="1"/>
    <col min="6" max="16384" width="9.14285714285714" style="5"/>
  </cols>
  <sheetData>
    <row r="1" spans="1:1">
      <c r="A1" s="6" t="s">
        <v>43</v>
      </c>
    </row>
    <row r="2" ht="21" spans="1:5">
      <c r="A2" s="29" t="s">
        <v>44</v>
      </c>
      <c r="B2" s="30"/>
      <c r="C2" s="30"/>
      <c r="D2" s="30"/>
      <c r="E2" s="31"/>
    </row>
    <row r="3" spans="1:5">
      <c r="A3" s="32"/>
      <c r="B3" s="33"/>
      <c r="C3" s="33"/>
      <c r="D3" s="33"/>
      <c r="E3" s="34" t="s">
        <v>6</v>
      </c>
    </row>
    <row r="4" s="26" customFormat="1" ht="44" customHeight="1" spans="1:5">
      <c r="A4" s="35" t="s">
        <v>7</v>
      </c>
      <c r="B4" s="36" t="s">
        <v>45</v>
      </c>
      <c r="C4" s="36" t="s">
        <v>46</v>
      </c>
      <c r="D4" s="36" t="s">
        <v>42</v>
      </c>
      <c r="E4" s="37" t="s">
        <v>47</v>
      </c>
    </row>
    <row r="5" ht="36" customHeight="1" spans="1:5">
      <c r="A5" s="38" t="s">
        <v>9</v>
      </c>
      <c r="B5" s="39">
        <f>B6+B7</f>
        <v>1579.6</v>
      </c>
      <c r="C5" s="39">
        <f>C6+C7</f>
        <v>1523.53</v>
      </c>
      <c r="D5" s="39">
        <f>D6+D7</f>
        <v>1569.24</v>
      </c>
      <c r="E5" s="40"/>
    </row>
    <row r="6" ht="36" customHeight="1" spans="1:5">
      <c r="A6" s="41" t="s">
        <v>11</v>
      </c>
      <c r="B6" s="42">
        <v>1579.6</v>
      </c>
      <c r="C6" s="43">
        <v>1523.53</v>
      </c>
      <c r="D6" s="43">
        <v>1569.24</v>
      </c>
      <c r="E6" s="44">
        <f>D6/C6</f>
        <v>1.03000269111865</v>
      </c>
    </row>
    <row r="7" ht="36" customHeight="1" spans="1:5">
      <c r="A7" s="45" t="s">
        <v>13</v>
      </c>
      <c r="B7" s="42"/>
      <c r="C7" s="43"/>
      <c r="D7" s="43"/>
      <c r="E7" s="44"/>
    </row>
    <row r="8" ht="36" customHeight="1" spans="1:5">
      <c r="A8" s="15" t="s">
        <v>15</v>
      </c>
      <c r="B8" s="43">
        <v>173.76</v>
      </c>
      <c r="C8" s="43">
        <v>173.76</v>
      </c>
      <c r="D8" s="43">
        <v>11.5</v>
      </c>
      <c r="E8" s="46">
        <f>D8/C8</f>
        <v>0.066183241252302</v>
      </c>
    </row>
    <row r="9" ht="36" customHeight="1" spans="1:5">
      <c r="A9" s="47"/>
      <c r="B9" s="43"/>
      <c r="C9" s="43"/>
      <c r="D9" s="43"/>
      <c r="E9" s="46"/>
    </row>
    <row r="10" ht="36" customHeight="1" spans="1:5">
      <c r="A10" s="48" t="s">
        <v>30</v>
      </c>
      <c r="B10" s="49">
        <f>B5+B8</f>
        <v>1753.36</v>
      </c>
      <c r="C10" s="49">
        <f>C5+C8</f>
        <v>1697.29</v>
      </c>
      <c r="D10" s="49">
        <f>D5+D8</f>
        <v>1580.74</v>
      </c>
      <c r="E10" s="50"/>
    </row>
  </sheetData>
  <mergeCells count="1">
    <mergeCell ref="A2:E2"/>
  </mergeCells>
  <printOptions horizontalCentered="1"/>
  <pageMargins left="0.751388888888889" right="0.751388888888889" top="1" bottom="1" header="0.5" footer="0.5"/>
  <pageSetup paperSize="9" scale="90" fitToHeight="0" orientation="portrait" horizontalDpi="600"/>
  <headerFooter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23"/>
  <sheetViews>
    <sheetView view="pageBreakPreview" zoomScaleNormal="100" workbookViewId="0">
      <selection activeCell="C3" sqref="C3"/>
    </sheetView>
  </sheetViews>
  <sheetFormatPr defaultColWidth="9.14285714285714" defaultRowHeight="12.75"/>
  <cols>
    <col min="1" max="1" width="48.8571428571429" style="3" customWidth="1"/>
    <col min="2" max="2" width="24.1428571428571" style="4" customWidth="1"/>
    <col min="3" max="3" width="17.2857142857143" style="4" customWidth="1"/>
    <col min="4" max="255" width="9.14285714285714" style="3"/>
    <col min="256" max="16384" width="9.14285714285714" style="5"/>
  </cols>
  <sheetData>
    <row r="1" ht="19" customHeight="1" spans="1:3">
      <c r="A1" s="6" t="s">
        <v>48</v>
      </c>
      <c r="B1" s="7"/>
      <c r="C1" s="7"/>
    </row>
    <row r="2" ht="33" customHeight="1" spans="1:3">
      <c r="A2" s="8" t="s">
        <v>49</v>
      </c>
      <c r="B2" s="9"/>
      <c r="C2" s="10"/>
    </row>
    <row r="3" ht="13.9" customHeight="1" spans="1:3">
      <c r="A3" s="11"/>
      <c r="B3" s="7"/>
      <c r="C3" s="7" t="s">
        <v>6</v>
      </c>
    </row>
    <row r="4" s="1" customFormat="1" ht="28.15" customHeight="1" spans="1:3">
      <c r="A4" s="12" t="s">
        <v>7</v>
      </c>
      <c r="B4" s="13" t="s">
        <v>50</v>
      </c>
      <c r="C4" s="14" t="s">
        <v>42</v>
      </c>
    </row>
    <row r="5" ht="29" customHeight="1" spans="1:3">
      <c r="A5" s="15" t="s">
        <v>10</v>
      </c>
      <c r="B5" s="16">
        <f>SUM(B6:B19)</f>
        <v>1744.2</v>
      </c>
      <c r="C5" s="17">
        <f>SUM(C6:C19)</f>
        <v>1571.58</v>
      </c>
    </row>
    <row r="6" ht="29" customHeight="1" spans="1:3">
      <c r="A6" s="18" t="s">
        <v>12</v>
      </c>
      <c r="B6" s="19"/>
      <c r="C6" s="20"/>
    </row>
    <row r="7" ht="29" customHeight="1" spans="1:3">
      <c r="A7" s="18" t="s">
        <v>14</v>
      </c>
      <c r="B7" s="19"/>
      <c r="C7" s="20"/>
    </row>
    <row r="8" ht="29" customHeight="1" spans="1:255">
      <c r="A8" s="21" t="s">
        <v>16</v>
      </c>
      <c r="B8" s="19"/>
      <c r="C8" s="20"/>
      <c r="D8" s="22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  <c r="IQ8" s="5"/>
      <c r="IR8" s="5"/>
      <c r="IS8" s="5"/>
      <c r="IT8" s="5"/>
      <c r="IU8" s="5"/>
    </row>
    <row r="9" s="2" customFormat="1" ht="29" customHeight="1" spans="1:4">
      <c r="A9" s="18" t="s">
        <v>17</v>
      </c>
      <c r="B9" s="19">
        <v>1744.2</v>
      </c>
      <c r="C9" s="20">
        <v>1571.58</v>
      </c>
      <c r="D9" s="23"/>
    </row>
    <row r="10" s="2" customFormat="1" ht="29" customHeight="1" spans="1:4">
      <c r="A10" s="18" t="s">
        <v>18</v>
      </c>
      <c r="B10" s="19"/>
      <c r="C10" s="20"/>
      <c r="D10" s="23"/>
    </row>
    <row r="11" s="2" customFormat="1" ht="29" customHeight="1" spans="1:4">
      <c r="A11" s="18" t="s">
        <v>19</v>
      </c>
      <c r="B11" s="19"/>
      <c r="C11" s="20"/>
      <c r="D11" s="23"/>
    </row>
    <row r="12" s="2" customFormat="1" ht="29" customHeight="1" spans="1:4">
      <c r="A12" s="21" t="s">
        <v>20</v>
      </c>
      <c r="B12" s="19"/>
      <c r="C12" s="20"/>
      <c r="D12" s="23"/>
    </row>
    <row r="13" ht="29" customHeight="1" spans="1:255">
      <c r="A13" s="21" t="s">
        <v>21</v>
      </c>
      <c r="B13" s="19"/>
      <c r="C13" s="20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  <c r="II13" s="5"/>
      <c r="IJ13" s="5"/>
      <c r="IK13" s="5"/>
      <c r="IL13" s="5"/>
      <c r="IM13" s="5"/>
      <c r="IN13" s="5"/>
      <c r="IO13" s="5"/>
      <c r="IP13" s="5"/>
      <c r="IQ13" s="5"/>
      <c r="IR13" s="5"/>
      <c r="IS13" s="5"/>
      <c r="IT13" s="5"/>
      <c r="IU13" s="5"/>
    </row>
    <row r="14" ht="29" customHeight="1" spans="1:255">
      <c r="A14" s="21" t="s">
        <v>22</v>
      </c>
      <c r="B14" s="19"/>
      <c r="C14" s="20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  <c r="IB14" s="5"/>
      <c r="IC14" s="5"/>
      <c r="ID14" s="5"/>
      <c r="IE14" s="5"/>
      <c r="IF14" s="5"/>
      <c r="IG14" s="5"/>
      <c r="IH14" s="5"/>
      <c r="II14" s="5"/>
      <c r="IJ14" s="5"/>
      <c r="IK14" s="5"/>
      <c r="IL14" s="5"/>
      <c r="IM14" s="5"/>
      <c r="IN14" s="5"/>
      <c r="IO14" s="5"/>
      <c r="IP14" s="5"/>
      <c r="IQ14" s="5"/>
      <c r="IR14" s="5"/>
      <c r="IS14" s="5"/>
      <c r="IT14" s="5"/>
      <c r="IU14" s="5"/>
    </row>
    <row r="15" ht="29" customHeight="1" spans="1:255">
      <c r="A15" s="21" t="s">
        <v>23</v>
      </c>
      <c r="B15" s="19"/>
      <c r="C15" s="20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  <c r="IB15" s="5"/>
      <c r="IC15" s="5"/>
      <c r="ID15" s="5"/>
      <c r="IE15" s="5"/>
      <c r="IF15" s="5"/>
      <c r="IG15" s="5"/>
      <c r="IH15" s="5"/>
      <c r="II15" s="5"/>
      <c r="IJ15" s="5"/>
      <c r="IK15" s="5"/>
      <c r="IL15" s="5"/>
      <c r="IM15" s="5"/>
      <c r="IN15" s="5"/>
      <c r="IO15" s="5"/>
      <c r="IP15" s="5"/>
      <c r="IQ15" s="5"/>
      <c r="IR15" s="5"/>
      <c r="IS15" s="5"/>
      <c r="IT15" s="5"/>
      <c r="IU15" s="5"/>
    </row>
    <row r="16" ht="29" customHeight="1" spans="1:255">
      <c r="A16" s="21" t="s">
        <v>24</v>
      </c>
      <c r="B16" s="19"/>
      <c r="C16" s="20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  <c r="II16" s="5"/>
      <c r="IJ16" s="5"/>
      <c r="IK16" s="5"/>
      <c r="IL16" s="5"/>
      <c r="IM16" s="5"/>
      <c r="IN16" s="5"/>
      <c r="IO16" s="5"/>
      <c r="IP16" s="5"/>
      <c r="IQ16" s="5"/>
      <c r="IR16" s="5"/>
      <c r="IS16" s="5"/>
      <c r="IT16" s="5"/>
      <c r="IU16" s="5"/>
    </row>
    <row r="17" ht="29" customHeight="1" spans="1:3">
      <c r="A17" s="21" t="s">
        <v>25</v>
      </c>
      <c r="B17" s="19"/>
      <c r="C17" s="20"/>
    </row>
    <row r="18" ht="29" customHeight="1" spans="1:3">
      <c r="A18" s="21" t="s">
        <v>26</v>
      </c>
      <c r="B18" s="19"/>
      <c r="C18" s="20"/>
    </row>
    <row r="19" ht="29" customHeight="1" spans="1:3">
      <c r="A19" s="21" t="s">
        <v>27</v>
      </c>
      <c r="B19" s="19"/>
      <c r="C19" s="20"/>
    </row>
    <row r="20" ht="29" customHeight="1" spans="1:3">
      <c r="A20" s="15" t="s">
        <v>28</v>
      </c>
      <c r="B20" s="19"/>
      <c r="C20" s="20"/>
    </row>
    <row r="21" ht="29" customHeight="1" spans="1:3">
      <c r="A21" s="15" t="s">
        <v>29</v>
      </c>
      <c r="B21" s="16">
        <v>9.16</v>
      </c>
      <c r="C21" s="17">
        <v>9.16</v>
      </c>
    </row>
    <row r="22" ht="29" customHeight="1" spans="1:3">
      <c r="A22" s="24" t="s">
        <v>51</v>
      </c>
      <c r="B22" s="25">
        <f>B5+B20+B21</f>
        <v>1753.36</v>
      </c>
      <c r="C22" s="25">
        <f>C5+C20+C21</f>
        <v>1580.74</v>
      </c>
    </row>
    <row r="23" ht="19.15" customHeight="1"/>
  </sheetData>
  <mergeCells count="1">
    <mergeCell ref="A2:C2"/>
  </mergeCells>
  <printOptions horizontalCentered="1"/>
  <pageMargins left="0.751388888888889" right="0.751388888888889" top="1" bottom="1" header="0.5" footer="0.5"/>
  <pageSetup paperSize="9" scale="97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封面</vt:lpstr>
      <vt:lpstr>表6-1.汕尾市城区2022年财政专户资金预算收支总表</vt:lpstr>
      <vt:lpstr>表6-2.汕尾市城区2022年财政专户资金预算收入执行情况表</vt:lpstr>
      <vt:lpstr>表6-3.汕尾市城区2022年财政专户资金预算支出执行情况表</vt:lpstr>
      <vt:lpstr>表6-4.汕尾市城区2023年财政专户资金预算收支总表</vt:lpstr>
      <vt:lpstr>表6-5.汕尾市城区2023年财政专户资金预算收入表</vt:lpstr>
      <vt:lpstr>表6-6.汕尾市城区2023年财政专户资金预算支出表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Elen</cp:lastModifiedBy>
  <dcterms:created xsi:type="dcterms:W3CDTF">2023-02-03T20:19:00Z</dcterms:created>
  <dcterms:modified xsi:type="dcterms:W3CDTF">2023-02-15T07:55:49Z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B7847A5CDBAA41D299720887A45F7F59</vt:lpwstr>
  </property>
  <property fmtid="{D5CDD505-2E9C-101B-9397-08002B2CF9AE}" pid="3" name="KSOProductBuildVer">
    <vt:lpwstr>2052-11.1.0.13703</vt:lpwstr>
  </property>
</Properties>
</file>